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81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<sst xmlns="http://schemas.openxmlformats.org/spreadsheetml/2006/main" count="30" uniqueCount="30">
  <si>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 изделия</t>
  </si>
  <si>
    <t>кол-во</t>
  </si>
  <si>
    <t>Цена ед.</t>
  </si>
  <si>
    <t>Сумма</t>
  </si>
  <si>
    <t>ИТОГО</t>
  </si>
  <si>
    <t>КОТЕЛЬНАЯ</t>
  </si>
  <si>
    <t>Работа по монтажу котельной</t>
  </si>
  <si>
    <r>
      <t xml:space="preserve">Насосная группа со смесителем Grungfos 25х60                              </t>
    </r>
    <r>
      <rPr>
        <b/>
        <sz val="10"/>
        <rFont val="Arial Cyr"/>
        <family val="0"/>
      </rPr>
      <t xml:space="preserve">      Теплый Пол</t>
    </r>
  </si>
  <si>
    <r>
      <t xml:space="preserve">Насосная группа без смесителя Grungfos 25х60                                   </t>
    </r>
    <r>
      <rPr>
        <b/>
        <sz val="10"/>
        <rFont val="Arial Cyr"/>
        <family val="0"/>
      </rPr>
      <t xml:space="preserve">Бойлер </t>
    </r>
  </si>
  <si>
    <r>
      <t>Оборудование для обвязки котла</t>
    </r>
    <r>
      <rPr>
        <sz val="10"/>
        <rFont val="Arial Cyr"/>
        <family val="2"/>
      </rPr>
      <t xml:space="preserve">                                 распределительный коллектор, расширительные баки, дымовые трубы, запорная арматура, элек-ие соед. и т.д.</t>
    </r>
  </si>
  <si>
    <t>для работы на дизельном топливе</t>
  </si>
  <si>
    <t>мощностью 46 кВт каждый с горелками SUN G6R Ferroli (Италия)</t>
  </si>
  <si>
    <t>ИТОГО оборудование</t>
  </si>
  <si>
    <t>Накладные и транспортные расходы</t>
  </si>
  <si>
    <t>ИТОГО монтажные работы</t>
  </si>
  <si>
    <t>Расходный материал</t>
  </si>
  <si>
    <t>Котлы обеспечит сооружение теплом в холодное время года</t>
  </si>
  <si>
    <t xml:space="preserve">Котел FERROLI       GN1N 08   (93 кВт)   </t>
  </si>
  <si>
    <t>Горелка FERROLI G10</t>
  </si>
  <si>
    <t>Бойлер Hot line HL 300</t>
  </si>
  <si>
    <r>
      <t xml:space="preserve">Насосная группа ГВС Grungfos UPS 20/15            </t>
    </r>
    <r>
      <rPr>
        <b/>
        <sz val="10"/>
        <rFont val="Arial Cyr"/>
        <family val="0"/>
      </rPr>
      <t>бойлер ГВС</t>
    </r>
  </si>
  <si>
    <t>Для обеспечения горячей водой для хоз.нужд предполагается установить                                  300 лит накопительный бойлер</t>
  </si>
  <si>
    <t>Фильтр д/т + трубопровод</t>
  </si>
  <si>
    <t>Бак д/т 2000 лит.</t>
  </si>
  <si>
    <t>Фикспакет основной HP</t>
  </si>
  <si>
    <t>Фикспакет дополнительный EP</t>
  </si>
  <si>
    <t xml:space="preserve">Мощность котла </t>
  </si>
  <si>
    <t>790 000 Вт.</t>
  </si>
  <si>
    <t>Предполагается установить 2 котла Ferroli (Италия) Prexterm 399  ( 399 кВт)</t>
  </si>
  <si>
    <r>
      <t xml:space="preserve">Насосная группа со смесителем Grungfos 32х80                                     </t>
    </r>
    <r>
      <rPr>
        <b/>
        <sz val="10"/>
        <rFont val="Arial Cyr"/>
        <family val="0"/>
      </rPr>
      <t>Отопление ангар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</si>
</sst>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"/>
    <numFmt numFmtId="165" formatCode="#,##0.0\ \$"/>
    <numFmt numFmtId="166" formatCode="#,##0\ [$€-1]"/>
    <numFmt numFmtId="167" formatCode="#,##0.00\ [$€-1]"/>
    <numFmt numFmtId="168" formatCode="[$$-409]#,##0.00"/>
    <numFmt numFmtId="169" formatCode="#,##0.00&quot;р.&quot;"/>
    <numFmt numFmtId="170" formatCode="#,##0&quot;р.&quot;"/>
    <numFmt numFmtId="171" formatCode="#,##0.0\ [$€-1]"/>
    <numFmt numFmtId="172" formatCode="#,##0.000\ [$€-1]"/>
    <numFmt numFmtId="173" formatCode="#,##0.0000\ [$€-1]"/>
  </numFmts>
  <fonts count="4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2"/>
    </font>
    <font>
      <i/>
      <sz val="11"/>
      <name val="Arial"/>
      <family val="0"/>
    </font>
    <font>
      <b/>
      <i/>
      <sz val="12"/>
      <name val="Arial Cyr"/>
      <family val="2"/>
    </font>
    <font>
      <i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wrapText="1"/>
    </xf>
    <xf numFmtId="167" fontId="0" fillId="0" borderId="16" xfId="0" applyNumberFormat="1" applyFont="1" applyBorder="1" applyAlignment="1">
      <alignment horizontal="right"/>
    </xf>
    <xf numFmtId="167" fontId="0" fillId="0" borderId="17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167" fontId="0" fillId="0" borderId="0" xfId="0" applyNumberFormat="1" applyAlignment="1">
      <alignment horizontal="right"/>
    </xf>
    <xf numFmtId="167" fontId="1" fillId="0" borderId="0" xfId="0" applyNumberFormat="1" applyFont="1" applyAlignment="1">
      <alignment horizontal="right"/>
    </xf>
    <xf numFmtId="0" fontId="6" fillId="0" borderId="18" xfId="0" applyFont="1" applyBorder="1" applyAlignment="1">
      <alignment wrapText="1"/>
    </xf>
    <xf numFmtId="0" fontId="7" fillId="0" borderId="19" xfId="0" applyFont="1" applyBorder="1" applyAlignment="1">
      <alignment horizontal="right" indent="1"/>
    </xf>
    <xf numFmtId="167" fontId="6" fillId="0" borderId="20" xfId="0" applyNumberFormat="1" applyFont="1" applyBorder="1" applyAlignment="1">
      <alignment horizontal="right"/>
    </xf>
    <xf numFmtId="167" fontId="0" fillId="0" borderId="0" xfId="0" applyNumberFormat="1" applyAlignment="1">
      <alignment/>
    </xf>
    <xf numFmtId="0" fontId="1" fillId="0" borderId="18" xfId="0" applyFont="1" applyBorder="1" applyAlignment="1">
      <alignment horizontal="left"/>
    </xf>
    <xf numFmtId="0" fontId="0" fillId="0" borderId="19" xfId="0" applyBorder="1" applyAlignment="1">
      <alignment horizontal="center"/>
    </xf>
    <xf numFmtId="166" fontId="0" fillId="0" borderId="19" xfId="0" applyNumberFormat="1" applyBorder="1" applyAlignment="1">
      <alignment horizontal="right"/>
    </xf>
    <xf numFmtId="167" fontId="1" fillId="0" borderId="20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0" fontId="6" fillId="0" borderId="18" xfId="0" applyFont="1" applyBorder="1" applyAlignment="1">
      <alignment horizontal="left"/>
    </xf>
    <xf numFmtId="166" fontId="0" fillId="0" borderId="0" xfId="0" applyNumberFormat="1" applyBorder="1" applyAlignment="1">
      <alignment horizontal="right"/>
    </xf>
    <xf numFmtId="167" fontId="1" fillId="0" borderId="21" xfId="0" applyNumberFormat="1" applyFont="1" applyBorder="1" applyAlignment="1">
      <alignment horizontal="right"/>
    </xf>
    <xf numFmtId="0" fontId="8" fillId="0" borderId="0" xfId="0" applyFont="1" applyAlignment="1">
      <alignment/>
    </xf>
    <xf numFmtId="166" fontId="9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right"/>
    </xf>
    <xf numFmtId="0" fontId="0" fillId="0" borderId="22" xfId="0" applyFont="1" applyBorder="1" applyAlignment="1">
      <alignment wrapText="1"/>
    </xf>
    <xf numFmtId="0" fontId="0" fillId="0" borderId="23" xfId="0" applyBorder="1" applyAlignment="1">
      <alignment horizontal="center"/>
    </xf>
    <xf numFmtId="167" fontId="0" fillId="0" borderId="24" xfId="0" applyNumberFormat="1" applyFont="1" applyBorder="1" applyAlignment="1">
      <alignment horizontal="right"/>
    </xf>
    <xf numFmtId="167" fontId="0" fillId="0" borderId="25" xfId="0" applyNumberFormat="1" applyFont="1" applyBorder="1" applyAlignment="1">
      <alignment horizontal="right"/>
    </xf>
    <xf numFmtId="166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69" fontId="7" fillId="0" borderId="19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6" xfId="0" applyBorder="1" applyAlignment="1">
      <alignment horizontal="center"/>
    </xf>
    <xf numFmtId="167" fontId="0" fillId="0" borderId="26" xfId="0" applyNumberFormat="1" applyFont="1" applyBorder="1" applyAlignment="1">
      <alignment horizontal="right"/>
    </xf>
    <xf numFmtId="0" fontId="0" fillId="0" borderId="27" xfId="0" applyFont="1" applyBorder="1" applyAlignment="1">
      <alignment wrapText="1"/>
    </xf>
    <xf numFmtId="0" fontId="0" fillId="0" borderId="28" xfId="0" applyBorder="1" applyAlignment="1">
      <alignment horizontal="center"/>
    </xf>
    <xf numFmtId="167" fontId="0" fillId="0" borderId="29" xfId="0" applyNumberFormat="1" applyFont="1" applyBorder="1" applyAlignment="1">
      <alignment horizontal="right"/>
    </xf>
    <xf numFmtId="0" fontId="0" fillId="0" borderId="30" xfId="0" applyFont="1" applyBorder="1" applyAlignment="1">
      <alignment wrapText="1"/>
    </xf>
    <xf numFmtId="167" fontId="0" fillId="0" borderId="31" xfId="0" applyNumberFormat="1" applyFont="1" applyBorder="1" applyAlignment="1">
      <alignment horizontal="right"/>
    </xf>
    <xf numFmtId="167" fontId="0" fillId="0" borderId="32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45.125" style="0" customWidth="1"/>
    <col min="2" max="2" width="11.25390625" style="0" customWidth="1"/>
    <col min="3" max="3" width="13.25390625" style="0" customWidth="1"/>
    <col min="4" max="4" width="13.125" style="0" customWidth="1"/>
    <col min="5" max="5" width="27.75390625" style="0" customWidth="1"/>
  </cols>
  <sheetData>
    <row r="1" spans="1:7" ht="12.75">
      <c r="A1" s="19"/>
      <c r="B1" s="21"/>
      <c r="C1" s="19"/>
      <c r="G1" s="18"/>
    </row>
    <row r="2" spans="1:7" ht="12.75">
      <c r="A2" s="20" t="s">
        <v>26</v>
      </c>
      <c r="B2" s="21" t="s">
        <v>27</v>
      </c>
      <c r="C2" s="19"/>
      <c r="G2" s="18"/>
    </row>
    <row r="3" spans="1:7" ht="12.75">
      <c r="A3" s="20"/>
      <c r="B3" s="21"/>
      <c r="C3" s="19"/>
      <c r="G3" s="18"/>
    </row>
    <row r="4" spans="1:7" ht="12.75">
      <c r="A4" s="20"/>
      <c r="B4" s="21"/>
      <c r="C4" s="19"/>
      <c r="G4" s="18"/>
    </row>
    <row r="5" spans="1:6" ht="15.75">
      <c r="A5" t="s">
        <v>28</v>
      </c>
      <c r="C5" s="7"/>
      <c r="D5" s="22"/>
      <c r="E5" s="23"/>
      <c r="F5" s="1"/>
    </row>
    <row r="6" spans="1:6" ht="15.75">
      <c r="A6" t="s">
        <v>11</v>
      </c>
      <c r="C6" s="7"/>
      <c r="D6" s="22"/>
      <c r="E6" s="23"/>
      <c r="F6" s="1"/>
    </row>
    <row r="7" spans="1:6" ht="15.75">
      <c r="A7" t="s">
        <v>10</v>
      </c>
      <c r="C7" s="7"/>
      <c r="D7" s="22"/>
      <c r="E7" s="23"/>
      <c r="F7" s="1"/>
    </row>
    <row r="8" spans="1:6" ht="15.75">
      <c r="A8" t="s">
        <v>16</v>
      </c>
      <c r="C8" s="7"/>
      <c r="D8" s="22"/>
      <c r="E8" s="23"/>
      <c r="F8" s="1"/>
    </row>
    <row r="9" spans="1:6" ht="30" customHeight="1">
      <c r="A9" s="58" t="s">
        <v>21</v>
      </c>
      <c r="B9" s="58"/>
      <c r="C9" s="58"/>
      <c r="D9" s="58"/>
      <c r="E9" s="23"/>
      <c r="F9" s="1"/>
    </row>
    <row r="10" spans="1:6" ht="13.5" thickBot="1">
      <c r="A10" s="4"/>
      <c r="B10" s="2"/>
      <c r="C10" s="3"/>
      <c r="D10" s="2"/>
      <c r="F10" s="1"/>
    </row>
    <row r="11" spans="1:4" ht="33.75" customHeight="1" thickBot="1">
      <c r="A11" s="9" t="s">
        <v>0</v>
      </c>
      <c r="B11" s="10" t="s">
        <v>1</v>
      </c>
      <c r="C11" s="10" t="s">
        <v>2</v>
      </c>
      <c r="D11" s="11" t="s">
        <v>3</v>
      </c>
    </row>
    <row r="12" spans="1:4" s="5" customFormat="1" ht="15.75" customHeight="1" thickBot="1">
      <c r="A12" s="55" t="s">
        <v>5</v>
      </c>
      <c r="B12" s="56"/>
      <c r="C12" s="56"/>
      <c r="D12" s="57"/>
    </row>
    <row r="13" spans="1:4" s="8" customFormat="1" ht="27.75" customHeight="1">
      <c r="A13" s="49" t="s">
        <v>17</v>
      </c>
      <c r="B13" s="50">
        <v>2</v>
      </c>
      <c r="C13" s="54">
        <v>5099</v>
      </c>
      <c r="D13" s="51">
        <f aca="true" t="shared" si="0" ref="D13:D25">C13*B13</f>
        <v>10198</v>
      </c>
    </row>
    <row r="14" spans="1:4" s="8" customFormat="1" ht="17.25" customHeight="1">
      <c r="A14" s="12" t="s">
        <v>18</v>
      </c>
      <c r="B14" s="6">
        <v>2</v>
      </c>
      <c r="C14" s="16">
        <v>446</v>
      </c>
      <c r="D14" s="17">
        <f t="shared" si="0"/>
        <v>892</v>
      </c>
    </row>
    <row r="15" spans="1:4" s="8" customFormat="1" ht="17.25" customHeight="1">
      <c r="A15" s="12" t="s">
        <v>19</v>
      </c>
      <c r="B15" s="6">
        <v>1</v>
      </c>
      <c r="C15" s="16">
        <v>931</v>
      </c>
      <c r="D15" s="17">
        <f t="shared" si="0"/>
        <v>931</v>
      </c>
    </row>
    <row r="16" spans="1:4" s="8" customFormat="1" ht="51" customHeight="1">
      <c r="A16" s="15" t="s">
        <v>9</v>
      </c>
      <c r="B16" s="6">
        <v>1</v>
      </c>
      <c r="C16" s="16">
        <v>917</v>
      </c>
      <c r="D16" s="17">
        <f t="shared" si="0"/>
        <v>917</v>
      </c>
    </row>
    <row r="17" spans="1:6" s="8" customFormat="1" ht="25.5" customHeight="1">
      <c r="A17" s="12" t="s">
        <v>29</v>
      </c>
      <c r="B17" s="6">
        <v>1</v>
      </c>
      <c r="C17" s="16">
        <v>535</v>
      </c>
      <c r="D17" s="17">
        <f t="shared" si="0"/>
        <v>535</v>
      </c>
      <c r="F17" s="5"/>
    </row>
    <row r="18" spans="1:6" s="8" customFormat="1" ht="25.5" customHeight="1">
      <c r="A18" s="12" t="s">
        <v>7</v>
      </c>
      <c r="B18" s="6">
        <v>1</v>
      </c>
      <c r="C18" s="16">
        <v>350</v>
      </c>
      <c r="D18" s="17">
        <f t="shared" si="0"/>
        <v>350</v>
      </c>
      <c r="F18" s="5"/>
    </row>
    <row r="19" spans="1:6" s="8" customFormat="1" ht="25.5" customHeight="1">
      <c r="A19" s="12" t="s">
        <v>8</v>
      </c>
      <c r="B19" s="6">
        <v>1</v>
      </c>
      <c r="C19" s="16">
        <v>279</v>
      </c>
      <c r="D19" s="17">
        <f t="shared" si="0"/>
        <v>279</v>
      </c>
      <c r="F19" s="5"/>
    </row>
    <row r="20" spans="1:4" s="8" customFormat="1" ht="25.5" customHeight="1">
      <c r="A20" s="12" t="s">
        <v>20</v>
      </c>
      <c r="B20" s="6">
        <v>1</v>
      </c>
      <c r="C20" s="16">
        <v>355</v>
      </c>
      <c r="D20" s="17">
        <f t="shared" si="0"/>
        <v>355</v>
      </c>
    </row>
    <row r="21" spans="1:8" s="8" customFormat="1" ht="17.25" customHeight="1">
      <c r="A21" s="52" t="s">
        <v>22</v>
      </c>
      <c r="B21" s="47">
        <v>1</v>
      </c>
      <c r="C21" s="48">
        <v>170</v>
      </c>
      <c r="D21" s="53">
        <f>C21*B21</f>
        <v>170</v>
      </c>
      <c r="G21" s="43"/>
      <c r="H21" s="44"/>
    </row>
    <row r="22" spans="1:8" s="8" customFormat="1" ht="17.25" customHeight="1">
      <c r="A22" s="52" t="s">
        <v>24</v>
      </c>
      <c r="B22" s="47">
        <v>1</v>
      </c>
      <c r="C22" s="48">
        <v>1530</v>
      </c>
      <c r="D22" s="53">
        <f>C22*B22</f>
        <v>1530</v>
      </c>
      <c r="G22" s="43"/>
      <c r="H22" s="44"/>
    </row>
    <row r="23" spans="1:8" s="8" customFormat="1" ht="17.25" customHeight="1">
      <c r="A23" s="52" t="s">
        <v>25</v>
      </c>
      <c r="B23" s="47">
        <v>1</v>
      </c>
      <c r="C23" s="48">
        <v>110</v>
      </c>
      <c r="D23" s="53">
        <f t="shared" si="0"/>
        <v>110</v>
      </c>
      <c r="G23" s="43"/>
      <c r="H23" s="44"/>
    </row>
    <row r="24" spans="1:8" s="8" customFormat="1" ht="17.25" customHeight="1">
      <c r="A24" s="52" t="s">
        <v>23</v>
      </c>
      <c r="B24" s="47">
        <v>2</v>
      </c>
      <c r="C24" s="48">
        <v>563</v>
      </c>
      <c r="D24" s="53">
        <f>C24*B24</f>
        <v>1126</v>
      </c>
      <c r="G24" s="43"/>
      <c r="H24" s="44"/>
    </row>
    <row r="25" spans="1:8" s="8" customFormat="1" ht="17.25" customHeight="1" thickBot="1">
      <c r="A25" s="39" t="s">
        <v>15</v>
      </c>
      <c r="B25" s="40">
        <v>1</v>
      </c>
      <c r="C25" s="41">
        <v>100</v>
      </c>
      <c r="D25" s="42">
        <f t="shared" si="0"/>
        <v>100</v>
      </c>
      <c r="G25" s="43"/>
      <c r="H25" s="44"/>
    </row>
    <row r="26" spans="1:6" ht="19.5" customHeight="1" thickBot="1">
      <c r="A26" s="24" t="s">
        <v>12</v>
      </c>
      <c r="B26" s="25"/>
      <c r="C26" s="45"/>
      <c r="D26" s="26">
        <f>SUM(D13:D25)</f>
        <v>17493</v>
      </c>
      <c r="F26" s="27"/>
    </row>
    <row r="27" spans="1:8" ht="13.5" thickBot="1">
      <c r="A27" s="28"/>
      <c r="B27" s="29"/>
      <c r="C27" s="30"/>
      <c r="D27" s="31"/>
      <c r="F27" s="27"/>
      <c r="H27" s="32"/>
    </row>
    <row r="28" spans="1:8" ht="19.5" customHeight="1" thickBot="1">
      <c r="A28" s="33" t="s">
        <v>13</v>
      </c>
      <c r="B28" s="29">
        <v>1</v>
      </c>
      <c r="C28" s="30">
        <f>D26*0.07</f>
        <v>1224.5100000000002</v>
      </c>
      <c r="D28" s="26">
        <f>C28</f>
        <v>1224.5100000000002</v>
      </c>
      <c r="F28" s="27"/>
      <c r="H28" s="32"/>
    </row>
    <row r="29" spans="1:8" ht="13.5" thickBot="1">
      <c r="A29" s="14" t="s">
        <v>6</v>
      </c>
      <c r="B29" s="13">
        <v>1</v>
      </c>
      <c r="C29" s="34">
        <v>800</v>
      </c>
      <c r="D29" s="35">
        <f>C29*B29</f>
        <v>800</v>
      </c>
      <c r="F29" s="27"/>
      <c r="H29" s="32"/>
    </row>
    <row r="30" spans="1:7" ht="19.5" customHeight="1" thickBot="1">
      <c r="A30" s="24" t="s">
        <v>14</v>
      </c>
      <c r="B30" s="25"/>
      <c r="C30" s="45"/>
      <c r="D30" s="26">
        <f>SUM(D29:D29)</f>
        <v>800</v>
      </c>
      <c r="F30" s="27"/>
      <c r="G30" s="27"/>
    </row>
    <row r="31" spans="3:4" ht="12.75">
      <c r="C31" s="46"/>
      <c r="D31" s="22"/>
    </row>
    <row r="32" spans="2:4" ht="15">
      <c r="B32" s="36" t="s">
        <v>4</v>
      </c>
      <c r="C32" s="37"/>
      <c r="D32" s="38">
        <f>D26+D28+D30</f>
        <v>19517.510000000002</v>
      </c>
    </row>
  </sheetData>
  <sheetProtection/>
  <mergeCells count="2">
    <mergeCell ref="A12:D12"/>
    <mergeCell ref="A9:D9"/>
  </mergeCells>
  <printOptions/>
  <pageMargins left="0.7874015748031497" right="0.24" top="0.49" bottom="0.984251968503937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GAZ-001</cp:lastModifiedBy>
  <cp:lastPrinted>2003-07-22T11:05:15Z</cp:lastPrinted>
  <dcterms:created xsi:type="dcterms:W3CDTF">2001-07-19T06:11:18Z</dcterms:created>
  <dcterms:modified xsi:type="dcterms:W3CDTF">2008-06-17T07:12:04Z</dcterms:modified>
  <cp:category/>
  <cp:version/>
  <cp:contentType/>
  <cp:contentStatus/>
</cp:coreProperties>
</file>